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-Gmina" sheetId="1" r:id="rId1"/>
  </sheets>
  <externalReferences>
    <externalReference r:id="rId4"/>
  </externalReferences>
  <definedNames>
    <definedName name="_xlnm.Print_Area" localSheetId="0">'1-Gmina'!$A$1:$F$19</definedName>
  </definedNames>
  <calcPr fullCalcOnLoad="1"/>
</workbook>
</file>

<file path=xl/sharedStrings.xml><?xml version="1.0" encoding="utf-8"?>
<sst xmlns="http://schemas.openxmlformats.org/spreadsheetml/2006/main" count="26" uniqueCount="25">
  <si>
    <t>Tabela Nr 1</t>
  </si>
  <si>
    <t>Lp.</t>
  </si>
  <si>
    <t>Składniki majątku trwałego
wg wartości netto</t>
  </si>
  <si>
    <t>Urząd Miasta, Jednostki Budżetowe, Zakłady Budżetowe</t>
  </si>
  <si>
    <t>Stan na 
31.12.2005 r.</t>
  </si>
  <si>
    <t>Struktura</t>
  </si>
  <si>
    <t xml:space="preserve"> Stan na 
31.12.2006 r.
/przewidywany/</t>
  </si>
  <si>
    <t>I.</t>
  </si>
  <si>
    <t>Rzeczowe i zrównane z nimi składniki majątku trwałego</t>
  </si>
  <si>
    <t>Grunty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</si>
  <si>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</si>
  <si>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</si>
  <si>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</si>
  <si>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</si>
  <si>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Inwestycje rozpoczęte</t>
  </si>
  <si>
    <t>II.</t>
  </si>
  <si>
    <t xml:space="preserve">Wartości niematerialne i prawne </t>
  </si>
  <si>
    <t>Nabyte koncesje, patenty, licencje, znaki towarowe i podobne wartości</t>
  </si>
  <si>
    <t>III.</t>
  </si>
  <si>
    <t>Finansowe składniki majątku trwałego</t>
  </si>
  <si>
    <t>Udziały w obcych jednostkach</t>
  </si>
  <si>
    <t>IV.</t>
  </si>
  <si>
    <t>Należności długoterminowe</t>
  </si>
  <si>
    <t xml:space="preserve">MAJĄTEK TRWAŁY </t>
  </si>
  <si>
    <r>
      <rPr>
        <b/>
        <sz val="16"/>
        <color indexed="8"/>
        <rFont val="Arial CE"/>
        <family val="0"/>
      </rPr>
      <t xml:space="preserve">WARTOŚĆ MAJĄTKU TRWAŁEGO GMINY
</t>
    </r>
    <r>
      <rPr>
        <b/>
        <i/>
        <sz val="13"/>
        <color indexed="8"/>
        <rFont val="Arial CE"/>
        <family val="0"/>
      </rPr>
      <t xml:space="preserve">zestawienie zbiorcze 
</t>
    </r>
    <r>
      <rPr>
        <b/>
        <sz val="16.9"/>
        <color indexed="8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</si>
</sst>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%"/>
    <numFmt numFmtId="166" formatCode="#,##0.00_ ;\-#,##0.00\ "/>
    <numFmt numFmtId="167" formatCode="#,##0.00;\-#,##0.00;\-#"/>
  </numFmts>
  <fonts count="13">
    <font>
      <sz val="10"/>
      <name val="Arial"/>
      <family val="0"/>
    </font>
    <font>
      <b/>
      <sz val="17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6"/>
      <color indexed="8"/>
      <name val="Arial CE"/>
      <family val="0"/>
    </font>
    <font>
      <b/>
      <i/>
      <sz val="13"/>
      <color indexed="8"/>
      <name val="Arial CE"/>
      <family val="0"/>
    </font>
    <font>
      <b/>
      <sz val="16.9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 CE"/>
      <family val="2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4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center" vertical="center"/>
      <protection/>
    </xf>
    <xf numFmtId="0" fontId="8" fillId="0" borderId="6" xfId="0" applyNumberFormat="1" applyFont="1" applyBorder="1" applyAlignment="1" applyProtection="1">
      <alignment vertical="center" wrapText="1"/>
      <protection/>
    </xf>
    <xf numFmtId="4" fontId="8" fillId="0" borderId="3" xfId="0" applyNumberFormat="1" applyFont="1" applyBorder="1" applyAlignment="1" applyProtection="1">
      <alignment vertical="center"/>
      <protection/>
    </xf>
    <xf numFmtId="10" fontId="8" fillId="0" borderId="4" xfId="0" applyNumberFormat="1" applyFont="1" applyBorder="1" applyAlignment="1" applyProtection="1">
      <alignment vertical="center"/>
      <protection/>
    </xf>
    <xf numFmtId="4" fontId="8" fillId="0" borderId="8" xfId="0" applyNumberFormat="1" applyFont="1" applyBorder="1" applyAlignment="1" applyProtection="1">
      <alignment vertical="center"/>
      <protection/>
    </xf>
    <xf numFmtId="0" fontId="9" fillId="0" borderId="5" xfId="0" applyNumberFormat="1" applyFont="1" applyBorder="1" applyAlignment="1" applyProtection="1">
      <alignment horizontal="center" vertical="center"/>
      <protection/>
    </xf>
    <xf numFmtId="0" fontId="10" fillId="0" borderId="6" xfId="0" applyNumberFormat="1" applyFont="1" applyBorder="1" applyAlignment="1" applyProtection="1">
      <alignment vertical="center" wrapText="1"/>
      <protection/>
    </xf>
    <xf numFmtId="4" fontId="10" fillId="0" borderId="3" xfId="0" applyNumberFormat="1" applyFont="1" applyBorder="1" applyAlignment="1" applyProtection="1">
      <alignment vertical="center"/>
      <protection/>
    </xf>
    <xf numFmtId="10" fontId="10" fillId="0" borderId="4" xfId="0" applyNumberFormat="1" applyFont="1" applyBorder="1" applyAlignment="1" applyProtection="1">
      <alignment vertical="center"/>
      <protection/>
    </xf>
    <xf numFmtId="4" fontId="11" fillId="0" borderId="8" xfId="0" applyNumberFormat="1" applyFont="1" applyBorder="1" applyAlignment="1" applyProtection="1">
      <alignment vertical="center"/>
      <protection/>
    </xf>
    <xf numFmtId="4" fontId="10" fillId="0" borderId="8" xfId="0" applyNumberFormat="1" applyFont="1" applyBorder="1" applyAlignment="1" applyProtection="1">
      <alignment vertical="center"/>
      <protection/>
    </xf>
    <xf numFmtId="4" fontId="10" fillId="0" borderId="3" xfId="15" applyNumberFormat="1" applyFont="1" applyBorder="1" applyAlignment="1" applyProtection="1">
      <alignment vertical="center"/>
      <protection/>
    </xf>
    <xf numFmtId="4" fontId="10" fillId="0" borderId="8" xfId="15" applyNumberFormat="1" applyFont="1" applyBorder="1" applyAlignment="1" applyProtection="1">
      <alignment vertical="center"/>
      <protection/>
    </xf>
    <xf numFmtId="4" fontId="8" fillId="0" borderId="3" xfId="15" applyNumberFormat="1" applyFont="1" applyBorder="1" applyAlignment="1" applyProtection="1">
      <alignment vertical="center"/>
      <protection/>
    </xf>
    <xf numFmtId="4" fontId="8" fillId="0" borderId="8" xfId="15" applyNumberFormat="1" applyFont="1" applyBorder="1" applyAlignment="1" applyProtection="1">
      <alignment vertical="center"/>
      <protection/>
    </xf>
    <xf numFmtId="0" fontId="12" fillId="0" borderId="9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tek\Pulpit\stuff\!!!_budzet\str.%20475%20-%20483%20Tab.%201,2,3,4,5,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UMP"/>
      <sheetName val="3-JB-zbiorczo"/>
      <sheetName val="4-JB"/>
      <sheetName val="5-ZB-zbiorczo"/>
      <sheetName val="6-ZB"/>
    </sheetNames>
    <sheetDataSet>
      <sheetData sheetId="0">
        <row r="9">
          <cell r="C9">
            <v>793636298.87</v>
          </cell>
          <cell r="E9">
            <v>795000000</v>
          </cell>
        </row>
        <row r="10">
          <cell r="C10">
            <v>169178832.17</v>
          </cell>
          <cell r="E10">
            <v>191655000</v>
          </cell>
        </row>
        <row r="11">
          <cell r="C11">
            <v>1506855.07</v>
          </cell>
          <cell r="E11">
            <v>1209936</v>
          </cell>
        </row>
        <row r="12">
          <cell r="C12">
            <v>45626.82</v>
          </cell>
          <cell r="E12">
            <v>32145.1</v>
          </cell>
        </row>
        <row r="13">
          <cell r="C13">
            <v>202348.57</v>
          </cell>
          <cell r="E13">
            <v>240000</v>
          </cell>
        </row>
        <row r="14">
          <cell r="C14">
            <v>292296700.47</v>
          </cell>
          <cell r="E14">
            <v>320000000</v>
          </cell>
        </row>
        <row r="16">
          <cell r="C16">
            <v>101606.89</v>
          </cell>
          <cell r="E16">
            <v>280000</v>
          </cell>
        </row>
        <row r="18">
          <cell r="C18">
            <v>213517052.5</v>
          </cell>
          <cell r="E18">
            <v>272256530</v>
          </cell>
        </row>
        <row r="19">
          <cell r="C19">
            <v>156029.22</v>
          </cell>
          <cell r="E19">
            <v>150079.58</v>
          </cell>
        </row>
      </sheetData>
      <sheetData sheetId="1">
        <row r="9">
          <cell r="E9">
            <v>45500</v>
          </cell>
        </row>
        <row r="10">
          <cell r="C10">
            <v>86128526.79999998</v>
          </cell>
          <cell r="E10">
            <v>102196380.57</v>
          </cell>
        </row>
        <row r="11">
          <cell r="C11">
            <v>1457444.86</v>
          </cell>
          <cell r="E11">
            <v>1358224.25</v>
          </cell>
        </row>
        <row r="12">
          <cell r="C12">
            <v>230360.66</v>
          </cell>
          <cell r="E12">
            <v>343172.89</v>
          </cell>
        </row>
        <row r="13">
          <cell r="C13">
            <v>902143.5900000001</v>
          </cell>
          <cell r="E13">
            <v>1115681.67</v>
          </cell>
        </row>
        <row r="15">
          <cell r="C15">
            <v>19910.27</v>
          </cell>
          <cell r="E15">
            <v>14611.44</v>
          </cell>
        </row>
      </sheetData>
      <sheetData sheetId="3">
        <row r="7">
          <cell r="C7">
            <v>500</v>
          </cell>
          <cell r="E7">
            <v>500</v>
          </cell>
        </row>
        <row r="8">
          <cell r="C8">
            <v>1345469.47</v>
          </cell>
          <cell r="E8">
            <v>1245537.13</v>
          </cell>
        </row>
        <row r="9">
          <cell r="C9">
            <v>615945.56</v>
          </cell>
          <cell r="E9">
            <v>704405.05</v>
          </cell>
        </row>
        <row r="10">
          <cell r="C10">
            <v>932546.7000000001</v>
          </cell>
          <cell r="E10">
            <v>751419.84</v>
          </cell>
        </row>
        <row r="11">
          <cell r="C11">
            <v>26743.52</v>
          </cell>
          <cell r="E11">
            <v>17009.73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0" zoomScaleSheetLayoutView="90" workbookViewId="0" topLeftCell="A1">
      <selection activeCell="C23" sqref="C23"/>
    </sheetView>
  </sheetViews>
  <sheetFormatPr defaultColWidth="9.140625" defaultRowHeight="12.75"/>
  <cols>
    <col min="1" max="1" width="4.140625" style="4" customWidth="1"/>
    <col min="2" max="2" width="66.421875" style="4" customWidth="1"/>
    <col min="3" max="3" width="25.57421875" style="4" customWidth="1"/>
    <col min="4" max="4" width="14.00390625" style="4" customWidth="1"/>
    <col min="5" max="5" width="25.57421875" style="4" customWidth="1"/>
    <col min="6" max="6" width="14.00390625" style="4" customWidth="1"/>
    <col min="7" max="16384" width="9.140625" style="4" customWidth="1"/>
  </cols>
  <sheetData>
    <row r="1" spans="1:6" ht="38.25" customHeight="1">
      <c r="A1" s="1"/>
      <c r="B1" s="2"/>
      <c r="C1" s="2"/>
      <c r="D1" s="2"/>
      <c r="E1" s="3" t="s">
        <v>0</v>
      </c>
      <c r="F1" s="3"/>
    </row>
    <row r="2" spans="1:6" ht="54" customHeight="1">
      <c r="A2" s="5" t="s">
        <v>24</v>
      </c>
      <c r="B2" s="5"/>
      <c r="C2" s="5"/>
      <c r="D2" s="5"/>
      <c r="E2" s="5"/>
      <c r="F2" s="5"/>
    </row>
    <row r="3" spans="1:6" ht="18" customHeight="1">
      <c r="A3" s="6"/>
      <c r="B3" s="6"/>
      <c r="C3" s="6"/>
      <c r="D3" s="6"/>
      <c r="E3" s="6"/>
      <c r="F3" s="6"/>
    </row>
    <row r="4" spans="1:6" ht="18" hidden="1">
      <c r="A4" s="6"/>
      <c r="B4" s="6"/>
      <c r="C4" s="6"/>
      <c r="D4" s="6"/>
      <c r="E4" s="6"/>
      <c r="F4" s="6"/>
    </row>
    <row r="5" spans="1:6" ht="12.75">
      <c r="A5" s="7" t="s">
        <v>1</v>
      </c>
      <c r="B5" s="8" t="s">
        <v>2</v>
      </c>
      <c r="C5" s="9" t="s">
        <v>3</v>
      </c>
      <c r="D5" s="10"/>
      <c r="E5" s="10"/>
      <c r="F5" s="10"/>
    </row>
    <row r="6" spans="1:6" ht="33.75" customHeight="1">
      <c r="A6" s="11"/>
      <c r="B6" s="12"/>
      <c r="C6" s="13" t="s">
        <v>4</v>
      </c>
      <c r="D6" s="14" t="s">
        <v>5</v>
      </c>
      <c r="E6" s="15" t="s">
        <v>6</v>
      </c>
      <c r="F6" s="16" t="s">
        <v>5</v>
      </c>
    </row>
    <row r="7" spans="1:6" ht="40.5" customHeight="1">
      <c r="A7" s="17" t="s">
        <v>7</v>
      </c>
      <c r="B7" s="18" t="s">
        <v>8</v>
      </c>
      <c r="C7" s="19">
        <f>C8+C9+C10+C11+C12+C13</f>
        <v>1348506343.1299999</v>
      </c>
      <c r="D7" s="20">
        <f>C7/C19</f>
        <v>0.863154022934314</v>
      </c>
      <c r="E7" s="21">
        <f>E8+E9+E10+E11+E12+E13</f>
        <v>1415914912.23</v>
      </c>
      <c r="F7" s="20">
        <f>E7/E19</f>
        <v>0.8385060904901194</v>
      </c>
    </row>
    <row r="8" spans="1:6" ht="27" customHeight="1">
      <c r="A8" s="22"/>
      <c r="B8" s="23" t="s">
        <v>9</v>
      </c>
      <c r="C8" s="24">
        <f>'[1]5-ZB-zbiorczo'!C7+'[1]2-UMP'!C9</f>
        <v>793636798.87</v>
      </c>
      <c r="D8" s="25">
        <f>C8/C7</f>
        <v>0.588530267516503</v>
      </c>
      <c r="E8" s="26">
        <f>'[1]3-JB-zbiorczo'!E9+'[1]5-ZB-zbiorczo'!E7+'[1]2-UMP'!E9</f>
        <v>795046000</v>
      </c>
      <c r="F8" s="25">
        <f>E8/E7</f>
        <v>0.5615069049225844</v>
      </c>
    </row>
    <row r="9" spans="1:6" ht="26.25" customHeight="1">
      <c r="A9" s="22"/>
      <c r="B9" s="23" t="s">
        <v>10</v>
      </c>
      <c r="C9" s="24">
        <f>'[1]3-JB-zbiorczo'!C10+'[1]5-ZB-zbiorczo'!C8+'[1]2-UMP'!C10</f>
        <v>256652828.43999997</v>
      </c>
      <c r="D9" s="25">
        <f>C9/C7</f>
        <v>0.19032378286355447</v>
      </c>
      <c r="E9" s="27">
        <f>'[1]3-JB-zbiorczo'!E10+'[1]5-ZB-zbiorczo'!E8+'[1]2-UMP'!E10</f>
        <v>295096917.7</v>
      </c>
      <c r="F9" s="25">
        <f>E9/E7</f>
        <v>0.20841430170068348</v>
      </c>
    </row>
    <row r="10" spans="1:6" ht="27" customHeight="1">
      <c r="A10" s="22"/>
      <c r="B10" s="23" t="s">
        <v>11</v>
      </c>
      <c r="C10" s="24">
        <f>'[1]3-JB-zbiorczo'!C11+'[1]5-ZB-zbiorczo'!C9+'[1]2-UMP'!C11</f>
        <v>3580245.49</v>
      </c>
      <c r="D10" s="25">
        <f>C10/C7</f>
        <v>0.0026549711895977744</v>
      </c>
      <c r="E10" s="27">
        <f>'[1]3-JB-zbiorczo'!E11+'[1]5-ZB-zbiorczo'!E9+'[1]2-UMP'!E11</f>
        <v>3272565.3</v>
      </c>
      <c r="F10" s="25">
        <f>E10/E7</f>
        <v>0.0023112725713481342</v>
      </c>
    </row>
    <row r="11" spans="1:6" ht="27" customHeight="1">
      <c r="A11" s="22"/>
      <c r="B11" s="23" t="s">
        <v>12</v>
      </c>
      <c r="C11" s="24">
        <f>'[1]3-JB-zbiorczo'!C12+'[1]5-ZB-zbiorczo'!C10+'[1]2-UMP'!C12</f>
        <v>1208534.1800000002</v>
      </c>
      <c r="D11" s="25">
        <f>C11/C7</f>
        <v>0.0008962020728763409</v>
      </c>
      <c r="E11" s="27">
        <f>'[1]3-JB-zbiorczo'!E12+'[1]5-ZB-zbiorczo'!E10+'[1]2-UMP'!E12</f>
        <v>1126737.83</v>
      </c>
      <c r="F11" s="25">
        <f>E11/E7</f>
        <v>0.0007957666242990834</v>
      </c>
    </row>
    <row r="12" spans="1:6" ht="26.25" customHeight="1">
      <c r="A12" s="22"/>
      <c r="B12" s="23" t="s">
        <v>13</v>
      </c>
      <c r="C12" s="24">
        <f>'[1]3-JB-zbiorczo'!C13+'[1]5-ZB-zbiorczo'!C11+'[1]2-UMP'!C13</f>
        <v>1131235.6800000002</v>
      </c>
      <c r="D12" s="25">
        <f>C12/C7</f>
        <v>0.0008388805034274473</v>
      </c>
      <c r="E12" s="27">
        <f>'[1]3-JB-zbiorczo'!E13+'[1]5-ZB-zbiorczo'!E11+'[1]2-UMP'!E13</f>
        <v>1372691.4</v>
      </c>
      <c r="F12" s="25">
        <f>E12/E7</f>
        <v>0.0009694730863721711</v>
      </c>
    </row>
    <row r="13" spans="1:6" ht="26.25" customHeight="1">
      <c r="A13" s="22"/>
      <c r="B13" s="23" t="s">
        <v>14</v>
      </c>
      <c r="C13" s="28">
        <f>'[1]2-UMP'!C14</f>
        <v>292296700.47</v>
      </c>
      <c r="D13" s="25">
        <f>C13/C7</f>
        <v>0.21675589585404106</v>
      </c>
      <c r="E13" s="29">
        <f>'[1]2-UMP'!E14</f>
        <v>320000000</v>
      </c>
      <c r="F13" s="25">
        <f>E13/E7</f>
        <v>0.22600228109471276</v>
      </c>
    </row>
    <row r="14" spans="1:6" ht="39.75" customHeight="1">
      <c r="A14" s="17" t="s">
        <v>15</v>
      </c>
      <c r="B14" s="18" t="s">
        <v>16</v>
      </c>
      <c r="C14" s="19">
        <f>C15</f>
        <v>121517.16</v>
      </c>
      <c r="D14" s="20">
        <f>C14/C19</f>
        <v>7.778089146106537E-05</v>
      </c>
      <c r="E14" s="21">
        <f>E15</f>
        <v>294611.44</v>
      </c>
      <c r="F14" s="20">
        <f>E14/E19</f>
        <v>0.00017446916098863465</v>
      </c>
    </row>
    <row r="15" spans="1:6" ht="26.25" customHeight="1">
      <c r="A15" s="22"/>
      <c r="B15" s="23" t="s">
        <v>17</v>
      </c>
      <c r="C15" s="24">
        <f>'[1]3-JB-zbiorczo'!C15+'[1]2-UMP'!C16</f>
        <v>121517.16</v>
      </c>
      <c r="D15" s="25">
        <f>C15/C14</f>
        <v>1</v>
      </c>
      <c r="E15" s="27">
        <f>'[1]3-JB-zbiorczo'!E15+'[1]2-UMP'!E16</f>
        <v>294611.44</v>
      </c>
      <c r="F15" s="25">
        <f>E15/E14</f>
        <v>1</v>
      </c>
    </row>
    <row r="16" spans="1:6" ht="39.75" customHeight="1">
      <c r="A16" s="17" t="s">
        <v>18</v>
      </c>
      <c r="B16" s="18" t="s">
        <v>19</v>
      </c>
      <c r="C16" s="19">
        <f>C17</f>
        <v>213517052.5</v>
      </c>
      <c r="D16" s="20">
        <f>C16/C19</f>
        <v>0.13666832475009372</v>
      </c>
      <c r="E16" s="21">
        <f>E17</f>
        <v>272256530</v>
      </c>
      <c r="F16" s="20">
        <f>E16/E19</f>
        <v>0.16123056308599912</v>
      </c>
    </row>
    <row r="17" spans="1:6" ht="27" customHeight="1">
      <c r="A17" s="22"/>
      <c r="B17" s="23" t="s">
        <v>20</v>
      </c>
      <c r="C17" s="24">
        <f>'[1]2-UMP'!C18</f>
        <v>213517052.5</v>
      </c>
      <c r="D17" s="25">
        <f>C17/C16</f>
        <v>1</v>
      </c>
      <c r="E17" s="27">
        <f>'[1]2-UMP'!E18</f>
        <v>272256530</v>
      </c>
      <c r="F17" s="25">
        <f>E17/E16</f>
        <v>1</v>
      </c>
    </row>
    <row r="18" spans="1:6" ht="39" customHeight="1">
      <c r="A18" s="17" t="s">
        <v>21</v>
      </c>
      <c r="B18" s="18" t="s">
        <v>22</v>
      </c>
      <c r="C18" s="30">
        <f>'[1]2-UMP'!C19</f>
        <v>156029.22</v>
      </c>
      <c r="D18" s="20">
        <f>C18/C19</f>
        <v>9.987142413116543E-05</v>
      </c>
      <c r="E18" s="31">
        <f>'[1]2-UMP'!E19</f>
        <v>150079.58</v>
      </c>
      <c r="F18" s="20">
        <f>E18/E19</f>
        <v>8.88772628928689E-05</v>
      </c>
    </row>
    <row r="19" spans="1:6" ht="36" customHeight="1">
      <c r="A19" s="32" t="s">
        <v>23</v>
      </c>
      <c r="B19" s="33"/>
      <c r="C19" s="19">
        <f>C7+C14+C16+C18</f>
        <v>1562300942.01</v>
      </c>
      <c r="D19" s="20">
        <f>D18+D16+D14+D7</f>
        <v>1</v>
      </c>
      <c r="E19" s="21">
        <f>E7+E14+E16+E18</f>
        <v>1688616133.25</v>
      </c>
      <c r="F19" s="20">
        <f>F18+F16+F14+F7</f>
        <v>1</v>
      </c>
    </row>
    <row r="23" ht="12.75">
      <c r="C23" s="34"/>
    </row>
  </sheetData>
  <mergeCells count="6">
    <mergeCell ref="A19:B19"/>
    <mergeCell ref="E1:F1"/>
    <mergeCell ref="A2:F2"/>
    <mergeCell ref="A5:A6"/>
    <mergeCell ref="B5:B6"/>
    <mergeCell ref="C5:F5"/>
  </mergeCells>
  <printOptions horizontalCentered="1"/>
  <pageMargins left="0.7874015748031497" right="0.7874015748031497" top="0.3937007874015748" bottom="0.787401574803149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2007-02-08T09:29:06Z</dcterms:created>
  <dcterms:modified xsi:type="dcterms:W3CDTF">2007-02-08T09:29:30Z</dcterms:modified>
  <cp:category/>
  <cp:version/>
  <cp:contentType/>
  <cp:contentStatus/>
</cp:coreProperties>
</file>