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'Arkusz1'!$A$1:$L$60</definedName>
  </definedNames>
  <calcPr fullCalcOnLoad="1"/>
</workbook>
</file>

<file path=xl/sharedStrings.xml><?xml version="1.0" encoding="utf-8"?>
<sst xmlns="http://schemas.openxmlformats.org/spreadsheetml/2006/main" count="46" uniqueCount="42">
  <si>
    <t>UDZIAŁY KAPITAŁOWE GMINY PŁOCK</t>
  </si>
  <si>
    <t>L.p.</t>
  </si>
  <si>
    <t>Nazwa</t>
  </si>
  <si>
    <t xml:space="preserve">Kapitał zakładowy
/w złotych/ </t>
  </si>
  <si>
    <t>1.</t>
  </si>
  <si>
    <t>Agencja Rewitalizacji Starówki 
Spółka z o.o.</t>
  </si>
  <si>
    <t>2.</t>
  </si>
  <si>
    <t>3.</t>
  </si>
  <si>
    <t>4.</t>
  </si>
  <si>
    <t>Komunikacja Miejska 
Spółka z o.o.</t>
  </si>
  <si>
    <t>5.</t>
  </si>
  <si>
    <t>Miejskie Towarzystwo Budownictwa Społecznego Spółka z o.o.</t>
  </si>
  <si>
    <t>6.</t>
  </si>
  <si>
    <t>Płocka Energetyka Cieplna 
Spółka z o.o.</t>
  </si>
  <si>
    <t>7.</t>
  </si>
  <si>
    <t>8.</t>
  </si>
  <si>
    <t>SITA – Płocka Gospodarka Komunalna Spółka z o.o.</t>
  </si>
  <si>
    <t>9.</t>
  </si>
  <si>
    <t>"RYNEX" Spółka z o.o.</t>
  </si>
  <si>
    <t>10.</t>
  </si>
  <si>
    <t>Wodociągi Płockie 
Spółka z o.o.</t>
  </si>
  <si>
    <t>11.</t>
  </si>
  <si>
    <t>Zakład Utylizacji Odpadów Komunalnych Spółka z o.o.</t>
  </si>
  <si>
    <t>12.</t>
  </si>
  <si>
    <t>Miejski Zakład Gospodarki Mieszkaniowej -TBS Sp. z o.o.</t>
  </si>
  <si>
    <t>RAZEM</t>
  </si>
  <si>
    <t>Udziały kapitałowe gminy Płock</t>
  </si>
  <si>
    <t>Tabela Nr 12</t>
  </si>
  <si>
    <t xml:space="preserve">Stan na 31.12.2003 r. </t>
  </si>
  <si>
    <t xml:space="preserve"> Stan na 31.12.2004 r.
/przewidywany/</t>
  </si>
  <si>
    <t>13.</t>
  </si>
  <si>
    <t>Płocki Park Przemysłowo - Technologiczny S.A.</t>
  </si>
  <si>
    <t>Biuro Techniki Komunalnej "BETEK" Spółka z o.o.**</t>
  </si>
  <si>
    <t>** Spółka Miejskie Towarzystwo Budowanictwa Społecznego Sp. z o.o. Stała się jedynym udziałowcem spółki "BETEK - NIERUCHOMOŚCI" Sp. z o.o w wyniku podjętego Zarządzenia Nr 1462/04 Prezydenta Miasta Płocka z dnia 27 lutego 2004 roku w sprawie wniesienia przez Gminę Płock udziałów w Spółce pod firmą: Miejskie Towarzystwo Budownictwa Społecznego Spółka z o.o. z siedzibą w Płocku z przeznaczeniem na podwyższenie jej kapitału zakładowego. W związku z powyższym nie zamieszczono ww. spółki w tabeli.</t>
  </si>
  <si>
    <t>Płocki Fundusz Poręczeń Kredytowych Sp. z o.o.</t>
  </si>
  <si>
    <t>Samodzielny Zespół Publiczych Zakładów Opieki Zdrowotnej   Sp. z o.o.</t>
  </si>
  <si>
    <t>Wartość nominalna udziału/akcji 
/w złotych/</t>
  </si>
  <si>
    <t>Wartość nominalna udziałów/akcji posiadanych przez Gminę Płock</t>
  </si>
  <si>
    <t xml:space="preserve">% udział Gminy w kapitale zakładowym </t>
  </si>
  <si>
    <t xml:space="preserve">Liczba 
udziałów/akcji Gminy Płock </t>
  </si>
  <si>
    <t xml:space="preserve">Liczba udziałów/akcji Gminy Płock </t>
  </si>
  <si>
    <t>* kwota kapitału zakładowego Spółki "RYNEX" Sp. z o.o. wyższa od wartości nominalnej wszystkich udziałów ze względu na umorzenie udziałów z zysku.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</si>
</sst>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\-#"/>
  </numFmts>
  <fonts count="19">
    <font>
      <sz val="10"/>
      <name val="Arial"/>
      <family val="0"/>
    </font>
    <font>
      <sz val="10"/>
      <color indexed="8"/>
      <name val="Arial CE"/>
      <family val="0"/>
    </font>
    <font>
      <b/>
      <sz val="17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sz val="11"/>
      <color indexed="8"/>
      <name val="Arial CE"/>
      <family val="0"/>
    </font>
    <font>
      <b/>
      <sz val="12"/>
      <name val="Arial"/>
      <family val="2"/>
    </font>
    <font>
      <sz val="8.5"/>
      <name val="Arial CE"/>
      <family val="2"/>
    </font>
    <font>
      <sz val="29"/>
      <name val="Arial CE"/>
      <family val="0"/>
    </font>
    <font>
      <b/>
      <sz val="25.5"/>
      <name val="Arial CE"/>
      <family val="2"/>
    </font>
    <font>
      <b/>
      <i/>
      <sz val="16"/>
      <color indexed="8"/>
      <name val="Arial CE"/>
      <family val="2"/>
    </font>
    <font>
      <sz val="10"/>
      <color indexed="17"/>
      <name val="Arial CE"/>
      <family val="0"/>
    </font>
    <font>
      <sz val="10"/>
      <color indexed="17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4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1" xfId="0" applyNumberFormat="1" applyFont="1" applyBorder="1" applyAlignment="1" applyProtection="1">
      <alignment horizontal="center" vertical="center" wrapText="1"/>
      <protection/>
    </xf>
    <xf numFmtId="0" fontId="14" fillId="0" borderId="2" xfId="0" applyNumberFormat="1" applyFont="1" applyBorder="1" applyAlignment="1" applyProtection="1">
      <alignment horizontal="center" vertical="center" wrapText="1"/>
      <protection/>
    </xf>
    <xf numFmtId="0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NumberFormat="1" applyFont="1" applyBorder="1" applyAlignment="1" applyProtection="1">
      <alignment vertical="center" wrapText="1"/>
      <protection/>
    </xf>
    <xf numFmtId="4" fontId="16" fillId="0" borderId="1" xfId="0" applyNumberFormat="1" applyFont="1" applyBorder="1" applyAlignment="1" applyProtection="1">
      <alignment vertical="center" wrapText="1"/>
      <protection/>
    </xf>
    <xf numFmtId="3" fontId="16" fillId="0" borderId="1" xfId="0" applyNumberFormat="1" applyFont="1" applyBorder="1" applyAlignment="1" applyProtection="1">
      <alignment horizontal="center" vertical="center" wrapText="1"/>
      <protection/>
    </xf>
    <xf numFmtId="4" fontId="16" fillId="0" borderId="1" xfId="0" applyNumberFormat="1" applyFont="1" applyBorder="1" applyAlignment="1" applyProtection="1">
      <alignment horizontal="center" vertical="center" wrapText="1"/>
      <protection/>
    </xf>
    <xf numFmtId="10" fontId="16" fillId="0" borderId="1" xfId="0" applyNumberFormat="1" applyFont="1" applyBorder="1" applyAlignment="1" applyProtection="1">
      <alignment vertical="center" wrapText="1"/>
      <protection/>
    </xf>
    <xf numFmtId="4" fontId="16" fillId="0" borderId="2" xfId="0" applyNumberFormat="1" applyFont="1" applyBorder="1" applyAlignment="1" applyProtection="1">
      <alignment vertical="center" wrapText="1"/>
      <protection/>
    </xf>
    <xf numFmtId="4" fontId="16" fillId="0" borderId="1" xfId="0" applyNumberFormat="1" applyFont="1" applyBorder="1" applyAlignment="1" applyProtection="1">
      <alignment horizontal="center" vertical="center"/>
      <protection/>
    </xf>
    <xf numFmtId="10" fontId="16" fillId="0" borderId="1" xfId="0" applyNumberFormat="1" applyFont="1" applyBorder="1" applyAlignment="1" applyProtection="1">
      <alignment vertical="center"/>
      <protection/>
    </xf>
    <xf numFmtId="43" fontId="16" fillId="0" borderId="2" xfId="15" applyFont="1" applyBorder="1" applyAlignment="1" applyProtection="1">
      <alignment vertical="center"/>
      <protection/>
    </xf>
    <xf numFmtId="43" fontId="16" fillId="0" borderId="1" xfId="15" applyFont="1" applyBorder="1" applyAlignment="1" applyProtection="1">
      <alignment horizontal="center" vertical="center" wrapText="1"/>
      <protection/>
    </xf>
    <xf numFmtId="43" fontId="16" fillId="0" borderId="1" xfId="15" applyFont="1" applyBorder="1" applyAlignment="1" applyProtection="1">
      <alignment horizontal="center" vertical="center"/>
      <protection/>
    </xf>
    <xf numFmtId="43" fontId="16" fillId="0" borderId="1" xfId="15" applyFont="1" applyBorder="1" applyAlignment="1" applyProtection="1">
      <alignment vertical="center" wrapText="1"/>
      <protection/>
    </xf>
    <xf numFmtId="4" fontId="16" fillId="0" borderId="2" xfId="0" applyNumberFormat="1" applyFont="1" applyBorder="1" applyAlignment="1" applyProtection="1">
      <alignment vertical="center"/>
      <protection/>
    </xf>
    <xf numFmtId="43" fontId="16" fillId="0" borderId="1" xfId="15" applyFont="1" applyBorder="1" applyAlignment="1" applyProtection="1">
      <alignment vertical="center"/>
      <protection/>
    </xf>
    <xf numFmtId="4" fontId="17" fillId="0" borderId="1" xfId="0" applyNumberFormat="1" applyFont="1" applyBorder="1" applyAlignment="1" applyProtection="1">
      <alignment vertical="center"/>
      <protection/>
    </xf>
    <xf numFmtId="10" fontId="17" fillId="0" borderId="1" xfId="0" applyNumberFormat="1" applyFont="1" applyBorder="1" applyAlignment="1" applyProtection="1">
      <alignment vertical="center"/>
      <protection/>
    </xf>
    <xf numFmtId="0" fontId="18" fillId="0" borderId="2" xfId="0" applyNumberFormat="1" applyFont="1" applyBorder="1" applyAlignment="1" applyProtection="1">
      <alignment/>
      <protection/>
    </xf>
    <xf numFmtId="0" fontId="18" fillId="0" borderId="1" xfId="0" applyNumberFormat="1" applyFont="1" applyBorder="1" applyAlignment="1" applyProtection="1">
      <alignment/>
      <protection/>
    </xf>
    <xf numFmtId="4" fontId="18" fillId="0" borderId="1" xfId="0" applyNumberFormat="1" applyFont="1" applyBorder="1" applyAlignment="1" applyProtection="1">
      <alignment/>
      <protection/>
    </xf>
    <xf numFmtId="10" fontId="18" fillId="0" borderId="1" xfId="0" applyNumberFormat="1" applyFont="1" applyBorder="1" applyAlignment="1" applyProtection="1">
      <alignment/>
      <protection/>
    </xf>
    <xf numFmtId="0" fontId="1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1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NumberFormat="1" applyFont="1" applyBorder="1" applyAlignment="1" applyProtection="1">
      <alignment horizontal="right" wrapText="1"/>
      <protection/>
    </xf>
    <xf numFmtId="0" fontId="4" fillId="0" borderId="1" xfId="0" applyNumberFormat="1" applyFont="1" applyBorder="1" applyAlignment="1" applyProtection="1">
      <alignment horizontal="center" vertical="center"/>
      <protection/>
    </xf>
    <xf numFmtId="0" fontId="4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3" fontId="16" fillId="0" borderId="1" xfId="15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/>
              <a:t>Udziały kapitałowe gminy Płock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2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Arkusz1!$B$6:$B$18</c:f>
              <c:strCache/>
            </c:strRef>
          </c:cat>
          <c:val>
            <c:numRef>
              <c:f>Arkusz1!$K$6:$K$18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0</xdr:rowOff>
    </xdr:from>
    <xdr:to>
      <xdr:col>11</xdr:col>
      <xdr:colOff>581025</xdr:colOff>
      <xdr:row>58</xdr:row>
      <xdr:rowOff>66675</xdr:rowOff>
    </xdr:to>
    <xdr:graphicFrame>
      <xdr:nvGraphicFramePr>
        <xdr:cNvPr id="1" name="Chart 1"/>
        <xdr:cNvGraphicFramePr/>
      </xdr:nvGraphicFramePr>
      <xdr:xfrm>
        <a:off x="114300" y="9096375"/>
        <a:ext cx="11582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75" zoomScaleSheetLayoutView="75" workbookViewId="0" topLeftCell="A1">
      <selection activeCell="A22" sqref="A1:L22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14.421875" style="0" customWidth="1"/>
    <col min="4" max="4" width="15.00390625" style="0" customWidth="1"/>
    <col min="5" max="5" width="12.00390625" style="0" customWidth="1"/>
    <col min="6" max="6" width="21.00390625" style="0" customWidth="1"/>
    <col min="7" max="7" width="11.57421875" style="0" customWidth="1"/>
    <col min="8" max="8" width="14.28125" style="0" customWidth="1"/>
    <col min="9" max="9" width="13.421875" style="0" customWidth="1"/>
    <col min="10" max="10" width="12.140625" style="0" customWidth="1"/>
    <col min="11" max="11" width="18.00390625" style="0" customWidth="1"/>
    <col min="12" max="16384" width="11.57421875" style="0" customWidth="1"/>
  </cols>
  <sheetData>
    <row r="1" spans="1:13" ht="4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37" t="s">
        <v>27</v>
      </c>
      <c r="L1" s="37"/>
      <c r="M1" s="1"/>
    </row>
    <row r="2" spans="1:13" ht="21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</row>
    <row r="3" spans="1:13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"/>
      <c r="M3" s="3"/>
    </row>
    <row r="4" spans="1:13" ht="25.5" customHeight="1">
      <c r="A4" s="5"/>
      <c r="B4" s="39" t="s">
        <v>28</v>
      </c>
      <c r="C4" s="39"/>
      <c r="D4" s="39"/>
      <c r="E4" s="39"/>
      <c r="F4" s="39"/>
      <c r="G4" s="39"/>
      <c r="H4" s="40" t="s">
        <v>29</v>
      </c>
      <c r="I4" s="40"/>
      <c r="J4" s="40"/>
      <c r="K4" s="40"/>
      <c r="L4" s="40"/>
      <c r="M4" s="6"/>
    </row>
    <row r="5" spans="1:13" ht="48">
      <c r="A5" s="12" t="s">
        <v>1</v>
      </c>
      <c r="B5" s="12" t="s">
        <v>2</v>
      </c>
      <c r="C5" s="12" t="s">
        <v>3</v>
      </c>
      <c r="D5" s="12" t="s">
        <v>39</v>
      </c>
      <c r="E5" s="12" t="s">
        <v>36</v>
      </c>
      <c r="F5" s="12" t="s">
        <v>37</v>
      </c>
      <c r="G5" s="12" t="s">
        <v>38</v>
      </c>
      <c r="H5" s="13" t="s">
        <v>3</v>
      </c>
      <c r="I5" s="12" t="s">
        <v>40</v>
      </c>
      <c r="J5" s="12" t="s">
        <v>36</v>
      </c>
      <c r="K5" s="12" t="s">
        <v>37</v>
      </c>
      <c r="L5" s="12" t="s">
        <v>38</v>
      </c>
      <c r="M5" s="7"/>
    </row>
    <row r="6" spans="1:13" ht="30.75" customHeight="1">
      <c r="A6" s="14" t="s">
        <v>4</v>
      </c>
      <c r="B6" s="15" t="s">
        <v>5</v>
      </c>
      <c r="C6" s="16">
        <v>14851500</v>
      </c>
      <c r="D6" s="17">
        <v>29703</v>
      </c>
      <c r="E6" s="18">
        <v>500</v>
      </c>
      <c r="F6" s="16">
        <v>14851500</v>
      </c>
      <c r="G6" s="19">
        <v>1</v>
      </c>
      <c r="H6" s="20">
        <v>13480000</v>
      </c>
      <c r="I6" s="17">
        <f>H6/J6</f>
        <v>26960</v>
      </c>
      <c r="J6" s="18">
        <v>500</v>
      </c>
      <c r="K6" s="16">
        <v>13480000</v>
      </c>
      <c r="L6" s="19">
        <v>1</v>
      </c>
      <c r="M6" s="8"/>
    </row>
    <row r="7" spans="1:13" ht="32.25" customHeight="1">
      <c r="A7" s="14" t="s">
        <v>6</v>
      </c>
      <c r="B7" s="15" t="s">
        <v>32</v>
      </c>
      <c r="C7" s="16">
        <v>158600</v>
      </c>
      <c r="D7" s="17">
        <v>3172</v>
      </c>
      <c r="E7" s="21">
        <v>50</v>
      </c>
      <c r="F7" s="16">
        <v>158600</v>
      </c>
      <c r="G7" s="22">
        <v>1</v>
      </c>
      <c r="H7" s="23">
        <v>0</v>
      </c>
      <c r="I7" s="24">
        <v>0</v>
      </c>
      <c r="J7" s="25">
        <v>0</v>
      </c>
      <c r="K7" s="45">
        <v>0</v>
      </c>
      <c r="L7" s="26">
        <v>0</v>
      </c>
      <c r="M7" s="1"/>
    </row>
    <row r="8" spans="1:13" ht="32.25" customHeight="1">
      <c r="A8" s="14" t="s">
        <v>7</v>
      </c>
      <c r="B8" s="15" t="s">
        <v>9</v>
      </c>
      <c r="C8" s="16">
        <v>11496000</v>
      </c>
      <c r="D8" s="17">
        <v>22992</v>
      </c>
      <c r="E8" s="21">
        <v>500</v>
      </c>
      <c r="F8" s="16">
        <v>11496000</v>
      </c>
      <c r="G8" s="22">
        <v>1</v>
      </c>
      <c r="H8" s="27">
        <v>11496000</v>
      </c>
      <c r="I8" s="17">
        <f>H8/J8</f>
        <v>22992</v>
      </c>
      <c r="J8" s="21">
        <v>500</v>
      </c>
      <c r="K8" s="16">
        <v>11496000</v>
      </c>
      <c r="L8" s="19">
        <v>1</v>
      </c>
      <c r="M8" s="1"/>
    </row>
    <row r="9" spans="1:13" s="11" customFormat="1" ht="39" customHeight="1">
      <c r="A9" s="14" t="s">
        <v>8</v>
      </c>
      <c r="B9" s="15" t="s">
        <v>11</v>
      </c>
      <c r="C9" s="16">
        <v>8051000</v>
      </c>
      <c r="D9" s="17">
        <v>16102</v>
      </c>
      <c r="E9" s="21">
        <v>500</v>
      </c>
      <c r="F9" s="16">
        <v>8051000</v>
      </c>
      <c r="G9" s="22">
        <v>1</v>
      </c>
      <c r="H9" s="27">
        <v>8176000</v>
      </c>
      <c r="I9" s="17">
        <f>H9/J9</f>
        <v>16352</v>
      </c>
      <c r="J9" s="21">
        <v>500</v>
      </c>
      <c r="K9" s="16">
        <v>8176000</v>
      </c>
      <c r="L9" s="19">
        <v>1</v>
      </c>
      <c r="M9" s="10"/>
    </row>
    <row r="10" spans="1:13" ht="32.25" customHeight="1">
      <c r="A10" s="14" t="s">
        <v>10</v>
      </c>
      <c r="B10" s="15" t="s">
        <v>13</v>
      </c>
      <c r="C10" s="16">
        <v>22017000</v>
      </c>
      <c r="D10" s="17">
        <v>44034</v>
      </c>
      <c r="E10" s="21">
        <v>500</v>
      </c>
      <c r="F10" s="16">
        <v>22017000</v>
      </c>
      <c r="G10" s="22">
        <v>1</v>
      </c>
      <c r="H10" s="27">
        <v>22017000</v>
      </c>
      <c r="I10" s="17">
        <f>H10/J10</f>
        <v>44034</v>
      </c>
      <c r="J10" s="21">
        <v>500</v>
      </c>
      <c r="K10" s="16">
        <v>22017000</v>
      </c>
      <c r="L10" s="19">
        <v>1</v>
      </c>
      <c r="M10" s="1"/>
    </row>
    <row r="11" spans="1:13" ht="32.25" customHeight="1">
      <c r="A11" s="14" t="s">
        <v>12</v>
      </c>
      <c r="B11" s="15" t="s">
        <v>16</v>
      </c>
      <c r="C11" s="16">
        <v>5801500</v>
      </c>
      <c r="D11" s="17">
        <v>2203</v>
      </c>
      <c r="E11" s="21">
        <v>500</v>
      </c>
      <c r="F11" s="16">
        <v>1101500</v>
      </c>
      <c r="G11" s="22">
        <v>0.1899</v>
      </c>
      <c r="H11" s="27">
        <v>5801500</v>
      </c>
      <c r="I11" s="17">
        <v>2203</v>
      </c>
      <c r="J11" s="21">
        <v>500</v>
      </c>
      <c r="K11" s="16">
        <v>1101500</v>
      </c>
      <c r="L11" s="19">
        <v>1</v>
      </c>
      <c r="M11" s="1"/>
    </row>
    <row r="12" spans="1:13" ht="28.5" customHeight="1">
      <c r="A12" s="14" t="s">
        <v>14</v>
      </c>
      <c r="B12" s="15" t="s">
        <v>18</v>
      </c>
      <c r="C12" s="16">
        <v>6772000</v>
      </c>
      <c r="D12" s="17">
        <v>13507</v>
      </c>
      <c r="E12" s="21">
        <v>500</v>
      </c>
      <c r="F12" s="16">
        <v>6753500</v>
      </c>
      <c r="G12" s="22">
        <v>0.9973</v>
      </c>
      <c r="H12" s="27">
        <v>8281000</v>
      </c>
      <c r="I12" s="17">
        <v>16545</v>
      </c>
      <c r="J12" s="21">
        <v>500</v>
      </c>
      <c r="K12" s="16">
        <v>8272500</v>
      </c>
      <c r="L12" s="19">
        <v>0.999</v>
      </c>
      <c r="M12" s="1"/>
    </row>
    <row r="13" spans="1:13" ht="32.25" customHeight="1">
      <c r="A13" s="14" t="s">
        <v>15</v>
      </c>
      <c r="B13" s="15" t="s">
        <v>20</v>
      </c>
      <c r="C13" s="16">
        <v>87371000</v>
      </c>
      <c r="D13" s="17">
        <v>87371</v>
      </c>
      <c r="E13" s="21">
        <v>1000</v>
      </c>
      <c r="F13" s="16">
        <v>87371000</v>
      </c>
      <c r="G13" s="22">
        <v>1</v>
      </c>
      <c r="H13" s="27">
        <v>92672000</v>
      </c>
      <c r="I13" s="17">
        <f>H13/J13</f>
        <v>92672</v>
      </c>
      <c r="J13" s="21">
        <v>1000</v>
      </c>
      <c r="K13" s="16">
        <v>92672000</v>
      </c>
      <c r="L13" s="19">
        <v>1</v>
      </c>
      <c r="M13" s="1"/>
    </row>
    <row r="14" spans="1:13" ht="32.25" customHeight="1">
      <c r="A14" s="14" t="s">
        <v>17</v>
      </c>
      <c r="B14" s="15" t="s">
        <v>22</v>
      </c>
      <c r="C14" s="16">
        <v>19849000</v>
      </c>
      <c r="D14" s="17">
        <v>19849</v>
      </c>
      <c r="E14" s="21">
        <v>1000</v>
      </c>
      <c r="F14" s="16">
        <v>19849000</v>
      </c>
      <c r="G14" s="22">
        <v>1</v>
      </c>
      <c r="H14" s="27">
        <v>21338000</v>
      </c>
      <c r="I14" s="17">
        <f>H14/J14</f>
        <v>21338</v>
      </c>
      <c r="J14" s="21">
        <v>1000</v>
      </c>
      <c r="K14" s="16">
        <v>21338000</v>
      </c>
      <c r="L14" s="19">
        <v>1</v>
      </c>
      <c r="M14" s="1"/>
    </row>
    <row r="15" spans="1:13" ht="32.25" customHeight="1">
      <c r="A15" s="14" t="s">
        <v>19</v>
      </c>
      <c r="B15" s="15" t="s">
        <v>24</v>
      </c>
      <c r="C15" s="16">
        <v>7573000</v>
      </c>
      <c r="D15" s="17">
        <v>15146</v>
      </c>
      <c r="E15" s="21">
        <v>500</v>
      </c>
      <c r="F15" s="16">
        <v>7573000</v>
      </c>
      <c r="G15" s="22">
        <v>1</v>
      </c>
      <c r="H15" s="27">
        <v>12493000</v>
      </c>
      <c r="I15" s="17">
        <f>H15/J15</f>
        <v>24986</v>
      </c>
      <c r="J15" s="21">
        <v>500</v>
      </c>
      <c r="K15" s="16">
        <v>12493000</v>
      </c>
      <c r="L15" s="19">
        <v>1</v>
      </c>
      <c r="M15" s="1"/>
    </row>
    <row r="16" spans="1:13" ht="32.25" customHeight="1">
      <c r="A16" s="14" t="s">
        <v>21</v>
      </c>
      <c r="B16" s="15" t="s">
        <v>34</v>
      </c>
      <c r="C16" s="26">
        <v>0</v>
      </c>
      <c r="D16" s="24">
        <v>0</v>
      </c>
      <c r="E16" s="25">
        <v>0</v>
      </c>
      <c r="F16" s="26">
        <v>0</v>
      </c>
      <c r="G16" s="28">
        <v>0</v>
      </c>
      <c r="H16" s="27">
        <v>1000000</v>
      </c>
      <c r="I16" s="17">
        <f>H16/J16</f>
        <v>1000</v>
      </c>
      <c r="J16" s="21">
        <v>1000</v>
      </c>
      <c r="K16" s="16">
        <v>1000000</v>
      </c>
      <c r="L16" s="19">
        <v>1</v>
      </c>
      <c r="M16" s="1"/>
    </row>
    <row r="17" spans="1:13" ht="44.25" customHeight="1">
      <c r="A17" s="14" t="s">
        <v>23</v>
      </c>
      <c r="B17" s="15" t="s">
        <v>35</v>
      </c>
      <c r="C17" s="26">
        <v>0</v>
      </c>
      <c r="D17" s="24">
        <v>0</v>
      </c>
      <c r="E17" s="25">
        <v>0</v>
      </c>
      <c r="F17" s="26">
        <v>0</v>
      </c>
      <c r="G17" s="28">
        <v>0</v>
      </c>
      <c r="H17" s="27">
        <v>50000</v>
      </c>
      <c r="I17" s="17">
        <f>H17/J17</f>
        <v>100</v>
      </c>
      <c r="J17" s="21">
        <v>500</v>
      </c>
      <c r="K17" s="16">
        <v>50000</v>
      </c>
      <c r="L17" s="19">
        <v>1</v>
      </c>
      <c r="M17" s="1"/>
    </row>
    <row r="18" spans="1:13" ht="32.25" customHeight="1">
      <c r="A18" s="14" t="s">
        <v>30</v>
      </c>
      <c r="B18" s="15" t="s">
        <v>31</v>
      </c>
      <c r="C18" s="26">
        <v>0</v>
      </c>
      <c r="D18" s="24">
        <v>0</v>
      </c>
      <c r="E18" s="25">
        <v>0</v>
      </c>
      <c r="F18" s="26">
        <v>0</v>
      </c>
      <c r="G18" s="28">
        <v>0</v>
      </c>
      <c r="H18" s="27">
        <v>15460860</v>
      </c>
      <c r="I18" s="17">
        <v>773043</v>
      </c>
      <c r="J18" s="21">
        <v>10</v>
      </c>
      <c r="K18" s="16">
        <v>7730430</v>
      </c>
      <c r="L18" s="19">
        <v>0.5</v>
      </c>
      <c r="M18" s="1"/>
    </row>
    <row r="19" spans="1:13" ht="25.5" customHeight="1">
      <c r="A19" s="35" t="s">
        <v>25</v>
      </c>
      <c r="B19" s="35"/>
      <c r="C19" s="35"/>
      <c r="D19" s="35"/>
      <c r="E19" s="35"/>
      <c r="F19" s="29">
        <f>SUM(F6:F15)</f>
        <v>179222100</v>
      </c>
      <c r="G19" s="30"/>
      <c r="H19" s="31"/>
      <c r="I19" s="32"/>
      <c r="J19" s="33"/>
      <c r="K19" s="29">
        <f>K6+K7+K8+K9+K10+K11+K12+K13+K14+K15+K16+K17+K18</f>
        <v>199826430</v>
      </c>
      <c r="L19" s="34"/>
      <c r="M19" s="9"/>
    </row>
    <row r="21" spans="1:12" ht="33.75" customHeight="1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48.75" customHeight="1">
      <c r="A22" s="43" t="s">
        <v>33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5.75">
      <c r="A23" s="36" t="s">
        <v>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</sheetData>
  <mergeCells count="8">
    <mergeCell ref="A19:E19"/>
    <mergeCell ref="A23:L23"/>
    <mergeCell ref="K1:L1"/>
    <mergeCell ref="A2:L2"/>
    <mergeCell ref="B4:G4"/>
    <mergeCell ref="H4:L4"/>
    <mergeCell ref="A21:L21"/>
    <mergeCell ref="A22:L22"/>
  </mergeCells>
  <printOptions horizontalCentered="1"/>
  <pageMargins left="0.7874015748031497" right="0.7874015748031497" top="0.7874015748031497" bottom="0.7874015748031497" header="0.44" footer="0"/>
  <pageSetup firstPageNumber="1" useFirstPageNumber="1" fitToHeight="0" horizontalDpi="300" verticalDpi="300" orientation="landscape" paperSize="9" scale="70" r:id="rId2"/>
  <rowBreaks count="1" manualBreakCount="1">
    <brk id="22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7875" bottom="0.7875" header="0.09861111111111112" footer="0"/>
  <pageSetup fitToHeight="0" horizontalDpi="300" verticalDpi="3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7875" bottom="0.7875" header="0.09861111111111112" footer="0"/>
  <pageSetup fitToHeight="0"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finanse11</cp:lastModifiedBy>
  <cp:lastPrinted>2004-11-14T07:07:27Z</cp:lastPrinted>
  <dcterms:created xsi:type="dcterms:W3CDTF">2003-10-03T07:52:02Z</dcterms:created>
  <dcterms:modified xsi:type="dcterms:W3CDTF">2003-10-06T11:11:11Z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